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경상북도학원연합회\"/>
    </mc:Choice>
  </mc:AlternateContent>
  <xr:revisionPtr revIDLastSave="0" documentId="13_ncr:1_{EF6DE875-B4BB-4B2F-9642-95D94CD041A1}" xr6:coauthVersionLast="47" xr6:coauthVersionMax="47" xr10:uidLastSave="{00000000-0000-0000-0000-000000000000}"/>
  <bookViews>
    <workbookView xWindow="-108" yWindow="-108" windowWidth="23256" windowHeight="12576" xr2:uid="{CF4C33D9-F3EE-4DDC-8D5B-BBA9CCC464BD}"/>
  </bookViews>
  <sheets>
    <sheet name="급여명세서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7" i="1" l="1"/>
  <c r="D15" i="1"/>
  <c r="D14" i="1"/>
  <c r="C24" i="1"/>
  <c r="A33" i="1"/>
  <c r="J20" i="1"/>
  <c r="J19" i="1"/>
  <c r="J21" i="1" s="1"/>
  <c r="J9" i="1"/>
  <c r="D21" i="1" l="1"/>
  <c r="G30" i="1" s="1"/>
</calcChain>
</file>

<file path=xl/sharedStrings.xml><?xml version="1.0" encoding="utf-8"?>
<sst xmlns="http://schemas.openxmlformats.org/spreadsheetml/2006/main" count="46" uniqueCount="43">
  <si>
    <t>www.gojls.com</t>
    <phoneticPr fontId="3" type="noConversion"/>
  </si>
  <si>
    <t>급여명세서(Description of Payroll)</t>
    <phoneticPr fontId="4" type="noConversion"/>
  </si>
  <si>
    <t>직위</t>
    <phoneticPr fontId="3" type="noConversion"/>
  </si>
  <si>
    <t>지급항목</t>
    <phoneticPr fontId="4" type="noConversion"/>
  </si>
  <si>
    <t>공제항목</t>
    <phoneticPr fontId="4" type="noConversion"/>
  </si>
  <si>
    <t>기본급여</t>
    <phoneticPr fontId="4" type="noConversion"/>
  </si>
  <si>
    <t>건강보험</t>
    <phoneticPr fontId="4" type="noConversion"/>
  </si>
  <si>
    <t>요양보험</t>
    <phoneticPr fontId="4" type="noConversion"/>
  </si>
  <si>
    <t>국민연금</t>
    <phoneticPr fontId="4" type="noConversion"/>
  </si>
  <si>
    <t>고용보험</t>
    <phoneticPr fontId="4" type="noConversion"/>
  </si>
  <si>
    <t>소득세</t>
    <phoneticPr fontId="4" type="noConversion"/>
  </si>
  <si>
    <t>주민세</t>
    <phoneticPr fontId="4" type="noConversion"/>
  </si>
  <si>
    <t>공제1(가불)</t>
    <phoneticPr fontId="4" type="noConversion"/>
  </si>
  <si>
    <t>공제2</t>
    <phoneticPr fontId="4" type="noConversion"/>
  </si>
  <si>
    <t>계</t>
    <phoneticPr fontId="4" type="noConversion"/>
  </si>
  <si>
    <t>공제후 지급금액</t>
    <phoneticPr fontId="4" type="noConversion"/>
  </si>
  <si>
    <t>지급은행</t>
    <phoneticPr fontId="4" type="noConversion"/>
  </si>
  <si>
    <t>지급계좌</t>
    <phoneticPr fontId="4" type="noConversion"/>
  </si>
  <si>
    <t>귀하의 노고에 감사드립니다. (Thank you for your effort.)</t>
    <phoneticPr fontId="4" type="noConversion"/>
  </si>
  <si>
    <t>강사</t>
    <phoneticPr fontId="4" type="noConversion"/>
  </si>
  <si>
    <t>성명</t>
    <phoneticPr fontId="3" type="noConversion"/>
  </si>
  <si>
    <t>입사일</t>
    <phoneticPr fontId="3" type="noConversion"/>
  </si>
  <si>
    <t>지급월</t>
    <phoneticPr fontId="3" type="noConversion"/>
  </si>
  <si>
    <t>지급일</t>
    <phoneticPr fontId="3" type="noConversion"/>
  </si>
  <si>
    <t>연장수당</t>
    <phoneticPr fontId="2" type="noConversion"/>
  </si>
  <si>
    <t>휴일수당</t>
    <phoneticPr fontId="2" type="noConversion"/>
  </si>
  <si>
    <t>식대</t>
    <phoneticPr fontId="2" type="noConversion"/>
  </si>
  <si>
    <t>기타급여</t>
    <phoneticPr fontId="2" type="noConversion"/>
  </si>
  <si>
    <t>홍길동</t>
    <phoneticPr fontId="2" type="noConversion"/>
  </si>
  <si>
    <t>2022년 10월</t>
    <phoneticPr fontId="2" type="noConversion"/>
  </si>
  <si>
    <t>352-0000-0000-00</t>
    <phoneticPr fontId="2" type="noConversion"/>
  </si>
  <si>
    <t>내역</t>
    <phoneticPr fontId="4" type="noConversion"/>
  </si>
  <si>
    <t xml:space="preserve">○○○ 학원 </t>
  </si>
  <si>
    <t>연장근로시간</t>
    <phoneticPr fontId="2" type="noConversion"/>
  </si>
  <si>
    <t>휴일근로시간</t>
    <phoneticPr fontId="2" type="noConversion"/>
  </si>
  <si>
    <t>야간근로시간</t>
    <phoneticPr fontId="2" type="noConversion"/>
  </si>
  <si>
    <t>통상시급(원)</t>
    <phoneticPr fontId="2" type="noConversion"/>
  </si>
  <si>
    <t>통상임금/총근로시간</t>
    <phoneticPr fontId="2" type="noConversion"/>
  </si>
  <si>
    <t>연장근로시간* 통상시급*1.5배</t>
    <phoneticPr fontId="2" type="noConversion"/>
  </si>
  <si>
    <t>야간근로시간* 통상시급*0.5배</t>
    <phoneticPr fontId="2" type="noConversion"/>
  </si>
  <si>
    <t>휴일근로시간* 통상시급*1.5배</t>
    <phoneticPr fontId="2" type="noConversion"/>
  </si>
  <si>
    <t>세부내역</t>
    <phoneticPr fontId="2" type="noConversion"/>
  </si>
  <si>
    <t>(내역) 예시 전월미지급금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</si>
</sst>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"/>
    <numFmt numFmtId="179" formatCode="_-* #,##0_-;\-* #,##0_-;_-* &quot;-&quot;??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체"/>
      <family val="3"/>
      <charset val="129"/>
    </font>
    <font>
      <sz val="11"/>
      <color indexed="8"/>
      <name val="굴림체"/>
      <family val="3"/>
      <charset val="129"/>
    </font>
    <font>
      <sz val="24"/>
      <color indexed="8"/>
      <name val="굴림체"/>
      <family val="3"/>
      <charset val="129"/>
    </font>
    <font>
      <b/>
      <sz val="11"/>
      <color indexed="18"/>
      <name val="굴림체"/>
      <family val="3"/>
      <charset val="129"/>
    </font>
    <font>
      <sz val="18"/>
      <color indexed="8"/>
      <name val="굴림체"/>
      <family val="3"/>
      <charset val="129"/>
    </font>
    <font>
      <sz val="13"/>
      <color indexed="9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vertical="top" textRotation="90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41" fontId="5" fillId="0" borderId="8" xfId="1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41" fontId="5" fillId="0" borderId="12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41" fontId="13" fillId="0" borderId="4" xfId="1" applyFont="1" applyBorder="1" applyAlignment="1">
      <alignment horizontal="center" vertical="center"/>
    </xf>
    <xf numFmtId="0" fontId="14" fillId="0" borderId="0" xfId="0" applyFont="1">
      <alignment vertical="center"/>
    </xf>
    <xf numFmtId="41" fontId="13" fillId="3" borderId="3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179" fontId="14" fillId="0" borderId="2" xfId="0" applyNumberFormat="1" applyFont="1" applyBorder="1" applyAlignment="1">
      <alignment horizontal="center" vertical="center"/>
    </xf>
    <xf numFmtId="179" fontId="14" fillId="0" borderId="3" xfId="0" applyNumberFormat="1" applyFont="1" applyBorder="1" applyAlignment="1">
      <alignment horizontal="center" vertical="center"/>
    </xf>
    <xf numFmtId="179" fontId="14" fillId="0" borderId="4" xfId="0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\Documents\&#51221;&#49345;&#50612;&#54617;&#50896;\202210&#44553;&#506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10급여대장"/>
      <sheetName val="데이터입력용"/>
      <sheetName val="급여명세표양식(김윤희)"/>
      <sheetName val="급여명세표양식 (서병돈)"/>
      <sheetName val="급여명세표양식 (이정덕)"/>
      <sheetName val="급여명세표양식 (...) "/>
      <sheetName val="양식출력데이터"/>
    </sheetNames>
    <sheetDataSet>
      <sheetData sheetId="0"/>
      <sheetData sheetId="1">
        <row r="7">
          <cell r="X7" t="str">
            <v>농협</v>
          </cell>
        </row>
      </sheetData>
      <sheetData sheetId="2">
        <row r="9">
          <cell r="J9" t="str">
            <v>2022.11.10.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CFAE3-225F-496D-B431-A084EE4E8DDF}">
  <dimension ref="A1:K37"/>
  <sheetViews>
    <sheetView tabSelected="1" zoomScale="85" zoomScaleNormal="85" workbookViewId="0">
      <selection activeCell="P31" sqref="P30:P31"/>
    </sheetView>
  </sheetViews>
  <sheetFormatPr defaultRowHeight="17.399999999999999" x14ac:dyDescent="0.4"/>
  <cols>
    <col min="1" max="1" width="7.59765625" customWidth="1"/>
    <col min="3" max="3" width="3.296875" customWidth="1"/>
    <col min="4" max="5" width="8" customWidth="1"/>
    <col min="6" max="7" width="7.59765625" customWidth="1"/>
    <col min="9" max="9" width="3.296875" customWidth="1"/>
    <col min="10" max="11" width="8" customWidth="1"/>
  </cols>
  <sheetData>
    <row r="1" spans="1:1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7" x14ac:dyDescent="0.4">
      <c r="A3" s="1"/>
      <c r="B3" s="2"/>
      <c r="C3" s="2"/>
      <c r="D3" s="3"/>
      <c r="E3" s="4"/>
      <c r="F3" s="5" t="s">
        <v>0</v>
      </c>
      <c r="G3" s="1"/>
      <c r="H3" s="1"/>
      <c r="I3" s="1"/>
      <c r="J3" s="1"/>
      <c r="K3" s="1"/>
    </row>
    <row r="4" spans="1:11" x14ac:dyDescent="0.4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28.2" x14ac:dyDescent="0.4">
      <c r="A6" s="7"/>
      <c r="B6" s="7"/>
      <c r="C6" s="7"/>
      <c r="D6" s="7"/>
      <c r="E6" s="4"/>
      <c r="F6" s="5"/>
      <c r="G6" s="1"/>
      <c r="H6" s="1"/>
      <c r="I6" s="1"/>
      <c r="J6" s="1"/>
      <c r="K6" s="1"/>
    </row>
    <row r="7" spans="1:11" ht="22.2" x14ac:dyDescent="0.4">
      <c r="A7" s="8"/>
      <c r="B7" s="9"/>
      <c r="C7" s="9"/>
      <c r="D7" s="9"/>
      <c r="E7" s="4"/>
      <c r="F7" s="5"/>
      <c r="G7" s="1"/>
      <c r="H7" s="1"/>
      <c r="I7" s="1"/>
      <c r="J7" s="1"/>
      <c r="K7" s="1"/>
    </row>
    <row r="8" spans="1:11" ht="30" customHeight="1" x14ac:dyDescent="0.4">
      <c r="A8" s="10" t="s">
        <v>2</v>
      </c>
      <c r="B8" s="10"/>
      <c r="C8" s="10" t="s">
        <v>20</v>
      </c>
      <c r="D8" s="10"/>
      <c r="E8" s="10"/>
      <c r="F8" s="10" t="s">
        <v>21</v>
      </c>
      <c r="G8" s="10"/>
      <c r="H8" s="10" t="s">
        <v>22</v>
      </c>
      <c r="I8" s="10"/>
      <c r="J8" s="10" t="s">
        <v>23</v>
      </c>
      <c r="K8" s="10"/>
    </row>
    <row r="9" spans="1:11" ht="30" customHeight="1" x14ac:dyDescent="0.4">
      <c r="A9" s="11" t="s">
        <v>19</v>
      </c>
      <c r="B9" s="12"/>
      <c r="C9" s="13" t="s">
        <v>28</v>
      </c>
      <c r="D9" s="11"/>
      <c r="E9" s="11"/>
      <c r="F9" s="14">
        <v>44805</v>
      </c>
      <c r="G9" s="14"/>
      <c r="H9" s="15" t="s">
        <v>29</v>
      </c>
      <c r="I9" s="15"/>
      <c r="J9" s="14" t="str">
        <f>'[1]급여명세표양식(김윤희)'!J9</f>
        <v>2022.11.10.</v>
      </c>
      <c r="K9" s="14"/>
    </row>
    <row r="10" spans="1:11" x14ac:dyDescent="0.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4">
      <c r="A11" s="1"/>
      <c r="B11" s="1"/>
      <c r="C11" s="1"/>
      <c r="D11" s="1"/>
      <c r="E11" s="1"/>
      <c r="F11" s="1"/>
      <c r="G11" s="1"/>
      <c r="H11" s="1"/>
      <c r="I11" s="16"/>
      <c r="J11" s="1"/>
      <c r="K11" s="1"/>
    </row>
    <row r="12" spans="1:11" x14ac:dyDescent="0.4">
      <c r="A12" s="17" t="s">
        <v>3</v>
      </c>
      <c r="B12" s="18"/>
      <c r="C12" s="18"/>
      <c r="D12" s="18"/>
      <c r="E12" s="19"/>
      <c r="F12" s="20"/>
      <c r="G12" s="17" t="s">
        <v>4</v>
      </c>
      <c r="H12" s="18"/>
      <c r="I12" s="18"/>
      <c r="J12" s="18"/>
      <c r="K12" s="19"/>
    </row>
    <row r="13" spans="1:11" x14ac:dyDescent="0.4">
      <c r="A13" s="21" t="s">
        <v>31</v>
      </c>
      <c r="B13" s="22" t="s">
        <v>5</v>
      </c>
      <c r="C13" s="23"/>
      <c r="D13" s="24">
        <v>1800000</v>
      </c>
      <c r="E13" s="25"/>
      <c r="F13" s="20"/>
      <c r="G13" s="21" t="s">
        <v>31</v>
      </c>
      <c r="H13" s="22" t="s">
        <v>6</v>
      </c>
      <c r="I13" s="23"/>
      <c r="J13" s="24">
        <v>62910</v>
      </c>
      <c r="K13" s="25"/>
    </row>
    <row r="14" spans="1:11" x14ac:dyDescent="0.4">
      <c r="A14" s="26"/>
      <c r="B14" s="26" t="s">
        <v>24</v>
      </c>
      <c r="C14" s="70"/>
      <c r="D14" s="27">
        <f>C25*C24*1.5</f>
        <v>0</v>
      </c>
      <c r="E14" s="28"/>
      <c r="F14" s="20"/>
      <c r="G14" s="26"/>
      <c r="H14" s="26" t="s">
        <v>7</v>
      </c>
      <c r="I14" s="1"/>
      <c r="J14" s="27">
        <v>7710</v>
      </c>
      <c r="K14" s="28"/>
    </row>
    <row r="15" spans="1:11" x14ac:dyDescent="0.4">
      <c r="A15" s="26"/>
      <c r="B15" s="26" t="s">
        <v>25</v>
      </c>
      <c r="C15" s="70"/>
      <c r="D15" s="27">
        <f>C24*C27*1.5</f>
        <v>0</v>
      </c>
      <c r="E15" s="28"/>
      <c r="F15" s="20"/>
      <c r="G15" s="26"/>
      <c r="H15" s="26" t="s">
        <v>8</v>
      </c>
      <c r="I15" s="1"/>
      <c r="J15" s="27">
        <v>81000</v>
      </c>
      <c r="K15" s="28"/>
    </row>
    <row r="16" spans="1:11" x14ac:dyDescent="0.4">
      <c r="A16" s="26"/>
      <c r="B16" s="26" t="s">
        <v>26</v>
      </c>
      <c r="C16" s="70"/>
      <c r="D16" s="27">
        <v>100000</v>
      </c>
      <c r="E16" s="28"/>
      <c r="F16" s="20"/>
      <c r="G16" s="26"/>
      <c r="H16" s="26" t="s">
        <v>9</v>
      </c>
      <c r="I16" s="1"/>
      <c r="J16" s="27">
        <v>16200</v>
      </c>
      <c r="K16" s="28"/>
    </row>
    <row r="17" spans="1:11" x14ac:dyDescent="0.4">
      <c r="A17" s="26"/>
      <c r="B17" s="26" t="s">
        <v>27</v>
      </c>
      <c r="C17" s="70"/>
      <c r="D17" s="27">
        <f>C28</f>
        <v>0</v>
      </c>
      <c r="E17" s="28"/>
      <c r="F17" s="20"/>
      <c r="G17" s="26"/>
      <c r="H17" s="26" t="s">
        <v>10</v>
      </c>
      <c r="I17" s="1"/>
      <c r="J17" s="27">
        <v>10000</v>
      </c>
      <c r="K17" s="28"/>
    </row>
    <row r="18" spans="1:11" x14ac:dyDescent="0.4">
      <c r="A18" s="26"/>
      <c r="B18" s="26"/>
      <c r="C18" s="70"/>
      <c r="D18" s="27"/>
      <c r="E18" s="28"/>
      <c r="F18" s="20"/>
      <c r="G18" s="26"/>
      <c r="H18" s="26" t="s">
        <v>11</v>
      </c>
      <c r="I18" s="1"/>
      <c r="J18" s="27">
        <v>1000</v>
      </c>
      <c r="K18" s="28"/>
    </row>
    <row r="19" spans="1:11" x14ac:dyDescent="0.4">
      <c r="A19" s="26"/>
      <c r="B19" s="26"/>
      <c r="C19" s="70"/>
      <c r="D19" s="27"/>
      <c r="E19" s="28"/>
      <c r="F19" s="20"/>
      <c r="G19" s="26"/>
      <c r="H19" s="26" t="s">
        <v>12</v>
      </c>
      <c r="I19" s="1"/>
      <c r="J19" s="27">
        <f>[1]데이터입력용!T7</f>
        <v>0</v>
      </c>
      <c r="K19" s="28"/>
    </row>
    <row r="20" spans="1:11" x14ac:dyDescent="0.4">
      <c r="A20" s="26"/>
      <c r="B20" s="29"/>
      <c r="C20" s="30"/>
      <c r="D20" s="31"/>
      <c r="E20" s="32"/>
      <c r="F20" s="20"/>
      <c r="G20" s="26"/>
      <c r="H20" s="29" t="s">
        <v>13</v>
      </c>
      <c r="I20" s="30"/>
      <c r="J20" s="31">
        <f>[1]데이터입력용!U12</f>
        <v>0</v>
      </c>
      <c r="K20" s="32"/>
    </row>
    <row r="21" spans="1:11" x14ac:dyDescent="0.4">
      <c r="A21" s="29"/>
      <c r="B21" s="30" t="s">
        <v>14</v>
      </c>
      <c r="C21" s="30"/>
      <c r="D21" s="33">
        <f>SUM(D13:E20)</f>
        <v>1900000</v>
      </c>
      <c r="E21" s="34"/>
      <c r="F21" s="20"/>
      <c r="G21" s="29"/>
      <c r="H21" s="30" t="s">
        <v>14</v>
      </c>
      <c r="I21" s="30"/>
      <c r="J21" s="33">
        <f>SUM(J13:K20)</f>
        <v>178820</v>
      </c>
      <c r="K21" s="34"/>
    </row>
    <row r="22" spans="1:11" x14ac:dyDescent="0.4">
      <c r="B22" s="70"/>
      <c r="C22" s="70"/>
      <c r="D22" s="70"/>
      <c r="E22" s="70"/>
      <c r="F22" s="1"/>
      <c r="G22" s="1"/>
      <c r="H22" s="1"/>
      <c r="I22" s="1"/>
      <c r="J22" s="1"/>
      <c r="K22" s="1"/>
    </row>
    <row r="23" spans="1:11" x14ac:dyDescent="0.4">
      <c r="A23" s="69" t="s">
        <v>41</v>
      </c>
      <c r="B23" s="71"/>
      <c r="C23" s="71"/>
      <c r="D23" s="71"/>
      <c r="E23" s="71"/>
      <c r="J23" s="1"/>
      <c r="K23" s="1"/>
    </row>
    <row r="24" spans="1:11" x14ac:dyDescent="0.4">
      <c r="A24" s="48" t="s">
        <v>36</v>
      </c>
      <c r="B24" s="48"/>
      <c r="C24" s="66">
        <f>D13/180</f>
        <v>10000</v>
      </c>
      <c r="D24" s="67"/>
      <c r="E24" s="68"/>
      <c r="F24" s="54" t="s">
        <v>37</v>
      </c>
      <c r="G24" s="55"/>
      <c r="H24" s="55"/>
      <c r="I24" s="55"/>
      <c r="J24" s="55"/>
      <c r="K24" s="56"/>
    </row>
    <row r="25" spans="1:11" x14ac:dyDescent="0.4">
      <c r="A25" s="48" t="s">
        <v>33</v>
      </c>
      <c r="B25" s="49"/>
      <c r="C25" s="39">
        <v>0</v>
      </c>
      <c r="D25" s="40"/>
      <c r="E25" s="41"/>
      <c r="F25" s="60" t="s">
        <v>38</v>
      </c>
      <c r="G25" s="61"/>
      <c r="H25" s="61"/>
      <c r="I25" s="61"/>
      <c r="J25" s="61"/>
      <c r="K25" s="62"/>
    </row>
    <row r="26" spans="1:11" x14ac:dyDescent="0.4">
      <c r="A26" s="49" t="s">
        <v>35</v>
      </c>
      <c r="B26" s="48"/>
      <c r="C26" s="51">
        <v>0</v>
      </c>
      <c r="D26" s="52"/>
      <c r="E26" s="53"/>
      <c r="F26" s="60" t="s">
        <v>39</v>
      </c>
      <c r="G26" s="61"/>
      <c r="H26" s="61"/>
      <c r="I26" s="61"/>
      <c r="J26" s="61"/>
      <c r="K26" s="62"/>
    </row>
    <row r="27" spans="1:11" x14ac:dyDescent="0.4">
      <c r="A27" s="48" t="s">
        <v>34</v>
      </c>
      <c r="B27" s="48"/>
      <c r="C27" s="51">
        <v>0</v>
      </c>
      <c r="D27" s="52"/>
      <c r="E27" s="53"/>
      <c r="F27" s="57" t="s">
        <v>40</v>
      </c>
      <c r="G27" s="58"/>
      <c r="H27" s="58"/>
      <c r="I27" s="58"/>
      <c r="J27" s="58"/>
      <c r="K27" s="59"/>
    </row>
    <row r="28" spans="1:11" x14ac:dyDescent="0.4">
      <c r="A28" s="50" t="s">
        <v>27</v>
      </c>
      <c r="B28" s="50"/>
      <c r="C28" s="51">
        <v>0</v>
      </c>
      <c r="D28" s="52"/>
      <c r="E28" s="53"/>
      <c r="F28" s="63" t="s">
        <v>42</v>
      </c>
      <c r="G28" s="64"/>
      <c r="H28" s="64"/>
      <c r="I28" s="64"/>
      <c r="J28" s="64"/>
      <c r="K28" s="65"/>
    </row>
    <row r="29" spans="1:11" x14ac:dyDescent="0.4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</row>
    <row r="30" spans="1:11" x14ac:dyDescent="0.4">
      <c r="A30" s="17" t="s">
        <v>15</v>
      </c>
      <c r="B30" s="18"/>
      <c r="C30" s="18"/>
      <c r="D30" s="18"/>
      <c r="E30" s="19"/>
      <c r="F30" s="20"/>
      <c r="G30" s="36">
        <f>D21-J21</f>
        <v>1721180</v>
      </c>
      <c r="H30" s="37"/>
      <c r="I30" s="37"/>
      <c r="J30" s="37"/>
      <c r="K30" s="38"/>
    </row>
    <row r="31" spans="1:11" x14ac:dyDescent="0.4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</row>
    <row r="32" spans="1:11" x14ac:dyDescent="0.4">
      <c r="A32" s="39" t="s">
        <v>16</v>
      </c>
      <c r="B32" s="40"/>
      <c r="C32" s="40"/>
      <c r="D32" s="40"/>
      <c r="E32" s="41"/>
      <c r="F32" s="20"/>
      <c r="G32" s="39" t="s">
        <v>17</v>
      </c>
      <c r="H32" s="40"/>
      <c r="I32" s="40"/>
      <c r="J32" s="40"/>
      <c r="K32" s="41"/>
    </row>
    <row r="33" spans="1:11" x14ac:dyDescent="0.4">
      <c r="A33" s="39" t="str">
        <f>[1]데이터입력용!X7</f>
        <v>농협</v>
      </c>
      <c r="B33" s="40"/>
      <c r="C33" s="40"/>
      <c r="D33" s="40"/>
      <c r="E33" s="41"/>
      <c r="F33" s="20"/>
      <c r="G33" s="39" t="s">
        <v>30</v>
      </c>
      <c r="H33" s="40"/>
      <c r="I33" s="40"/>
      <c r="J33" s="40"/>
      <c r="K33" s="41"/>
    </row>
    <row r="34" spans="1:11" x14ac:dyDescent="0.4">
      <c r="A34" s="42"/>
      <c r="B34" s="42"/>
      <c r="C34" s="42"/>
      <c r="D34" s="42"/>
      <c r="E34" s="42"/>
      <c r="F34" s="42"/>
      <c r="G34" s="1"/>
      <c r="H34" s="1"/>
      <c r="I34" s="1"/>
      <c r="J34" s="1"/>
      <c r="K34" s="1"/>
    </row>
    <row r="35" spans="1:11" x14ac:dyDescent="0.4">
      <c r="A35" s="43"/>
      <c r="B35" s="44" t="s">
        <v>18</v>
      </c>
      <c r="C35" s="1"/>
      <c r="D35" s="1"/>
      <c r="E35" s="1"/>
      <c r="F35" s="1"/>
      <c r="G35" s="45"/>
      <c r="H35" s="45"/>
      <c r="I35" s="45"/>
      <c r="J35" s="45"/>
      <c r="K35" s="45"/>
    </row>
    <row r="36" spans="1:11" x14ac:dyDescent="0.4">
      <c r="A36" s="43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22.2" x14ac:dyDescent="0.4">
      <c r="A37" s="1"/>
      <c r="B37" s="1"/>
      <c r="C37" s="1"/>
      <c r="D37" s="1"/>
      <c r="E37" s="1"/>
      <c r="F37" s="46" t="s">
        <v>32</v>
      </c>
      <c r="G37" s="47"/>
      <c r="H37" s="47"/>
      <c r="I37" s="47"/>
      <c r="J37" s="47"/>
      <c r="K37" s="47"/>
    </row>
  </sheetData>
  <mergeCells count="48">
    <mergeCell ref="F28:K28"/>
    <mergeCell ref="C24:E24"/>
    <mergeCell ref="C25:E25"/>
    <mergeCell ref="C26:E26"/>
    <mergeCell ref="C27:E27"/>
    <mergeCell ref="C28:E28"/>
    <mergeCell ref="A34:F34"/>
    <mergeCell ref="F37:K37"/>
    <mergeCell ref="A28:B28"/>
    <mergeCell ref="F25:K25"/>
    <mergeCell ref="F26:K26"/>
    <mergeCell ref="A30:E30"/>
    <mergeCell ref="G30:K30"/>
    <mergeCell ref="A32:E32"/>
    <mergeCell ref="G32:K32"/>
    <mergeCell ref="A33:E33"/>
    <mergeCell ref="G33:K33"/>
    <mergeCell ref="D19:E19"/>
    <mergeCell ref="J19:K19"/>
    <mergeCell ref="D20:E20"/>
    <mergeCell ref="J20:K20"/>
    <mergeCell ref="D21:E21"/>
    <mergeCell ref="J21:K21"/>
    <mergeCell ref="D16:E16"/>
    <mergeCell ref="J16:K16"/>
    <mergeCell ref="D17:E17"/>
    <mergeCell ref="J17:K17"/>
    <mergeCell ref="D18:E18"/>
    <mergeCell ref="J18:K18"/>
    <mergeCell ref="D13:E13"/>
    <mergeCell ref="J13:K13"/>
    <mergeCell ref="D14:E14"/>
    <mergeCell ref="J14:K14"/>
    <mergeCell ref="D15:E15"/>
    <mergeCell ref="J15:K15"/>
    <mergeCell ref="A9:B9"/>
    <mergeCell ref="C9:E9"/>
    <mergeCell ref="F9:G9"/>
    <mergeCell ref="H9:I9"/>
    <mergeCell ref="J9:K9"/>
    <mergeCell ref="A12:E12"/>
    <mergeCell ref="G12:K12"/>
    <mergeCell ref="A4:K5"/>
    <mergeCell ref="A8:B8"/>
    <mergeCell ref="C8:E8"/>
    <mergeCell ref="F8:G8"/>
    <mergeCell ref="H8:I8"/>
    <mergeCell ref="J8:K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급여명세서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2022-11-10T06:22:57Z</cp:lastPrinted>
  <dcterms:created xsi:type="dcterms:W3CDTF">2022-11-10T05:25:16Z</dcterms:created>
  <dcterms:modified xsi:type="dcterms:W3CDTF">2022-11-10T06:24:25Z</dcterms:modified>
</cp:coreProperties>
</file>